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100/"/>
    </mc:Choice>
  </mc:AlternateContent>
  <xr:revisionPtr revIDLastSave="126" documentId="13_ncr:1_{E27EE67D-5100-4F45-8DF7-119FC006410B}" xr6:coauthVersionLast="45" xr6:coauthVersionMax="45" xr10:uidLastSave="{1F2E8697-554B-4D2B-A369-AEF298B5BB68}"/>
  <bookViews>
    <workbookView xWindow="-120" yWindow="330" windowWidth="29040" windowHeight="17790" xr2:uid="{00000000-000D-0000-FFFF-FFFF00000000}"/>
  </bookViews>
  <sheets>
    <sheet name="Blattschuss" sheetId="1" r:id="rId1"/>
  </sheets>
  <definedNames>
    <definedName name="_xlnm._FilterDatabase" localSheetId="0" hidden="1">Blattschuss!$A$1:$H$49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3" i="1"/>
  <c r="I2" i="1"/>
  <c r="L2" i="1"/>
  <c r="H3" i="1"/>
  <c r="H4" i="1"/>
  <c r="H31" i="1"/>
  <c r="H5" i="1"/>
  <c r="H32" i="1"/>
  <c r="H33" i="1"/>
  <c r="H34" i="1"/>
  <c r="H6" i="1"/>
  <c r="H35" i="1"/>
  <c r="H36" i="1"/>
  <c r="H7" i="1"/>
  <c r="H8" i="1"/>
  <c r="H9" i="1"/>
  <c r="H10" i="1"/>
  <c r="H37" i="1"/>
  <c r="H11" i="1"/>
  <c r="H12" i="1"/>
  <c r="H38" i="1"/>
  <c r="H13" i="1"/>
  <c r="H14" i="1"/>
  <c r="H15" i="1"/>
  <c r="H39" i="1"/>
  <c r="H40" i="1"/>
  <c r="H41" i="1"/>
  <c r="H42" i="1"/>
  <c r="H43" i="1"/>
  <c r="H16" i="1"/>
  <c r="H17" i="1"/>
  <c r="H18" i="1"/>
  <c r="H44" i="1"/>
  <c r="H19" i="1"/>
  <c r="H45" i="1"/>
  <c r="H20" i="1"/>
  <c r="H46" i="1"/>
  <c r="H21" i="1"/>
  <c r="H22" i="1"/>
  <c r="H47" i="1"/>
  <c r="H23" i="1"/>
  <c r="H24" i="1"/>
  <c r="H25" i="1"/>
  <c r="H26" i="1"/>
  <c r="H48" i="1"/>
  <c r="H27" i="1"/>
  <c r="H28" i="1"/>
  <c r="H29" i="1"/>
  <c r="H49" i="1"/>
  <c r="H30" i="1"/>
  <c r="H2" i="1"/>
  <c r="K2" i="1" s="1"/>
</calcChain>
</file>

<file path=xl/sharedStrings.xml><?xml version="1.0" encoding="utf-8"?>
<sst xmlns="http://schemas.openxmlformats.org/spreadsheetml/2006/main" count="156" uniqueCount="97">
  <si>
    <t>Anrede</t>
  </si>
  <si>
    <t>Name</t>
  </si>
  <si>
    <t>Vorname</t>
  </si>
  <si>
    <t>Jahrgang</t>
  </si>
  <si>
    <t>Herr</t>
  </si>
  <si>
    <t>Adam</t>
  </si>
  <si>
    <t xml:space="preserve">Kurt </t>
  </si>
  <si>
    <t>Bandi</t>
  </si>
  <si>
    <t xml:space="preserve">Martin </t>
  </si>
  <si>
    <t>Barrer</t>
  </si>
  <si>
    <t xml:space="preserve">Konrad </t>
  </si>
  <si>
    <t>Frau</t>
  </si>
  <si>
    <t>Bettschen</t>
  </si>
  <si>
    <t xml:space="preserve">Esther </t>
  </si>
  <si>
    <t>Fernando</t>
  </si>
  <si>
    <t xml:space="preserve">Lars </t>
  </si>
  <si>
    <t>Flück</t>
  </si>
  <si>
    <t xml:space="preserve">Raffaella </t>
  </si>
  <si>
    <t>Friedländer</t>
  </si>
  <si>
    <t xml:space="preserve">Belén </t>
  </si>
  <si>
    <t>Fuchs</t>
  </si>
  <si>
    <t xml:space="preserve">Anita </t>
  </si>
  <si>
    <t>Füllemann</t>
  </si>
  <si>
    <t xml:space="preserve">Peter </t>
  </si>
  <si>
    <t>Gasser</t>
  </si>
  <si>
    <t xml:space="preserve">Katrin </t>
  </si>
  <si>
    <t>Gerber</t>
  </si>
  <si>
    <t xml:space="preserve">Elisabeth </t>
  </si>
  <si>
    <t xml:space="preserve">Hansrudolf </t>
  </si>
  <si>
    <t xml:space="preserve">Marcel </t>
  </si>
  <si>
    <t>Glauser</t>
  </si>
  <si>
    <t xml:space="preserve">Dieter </t>
  </si>
  <si>
    <t>Graf</t>
  </si>
  <si>
    <t xml:space="preserve">Jean-Pierre </t>
  </si>
  <si>
    <t>Gubler</t>
  </si>
  <si>
    <t xml:space="preserve">Judit </t>
  </si>
  <si>
    <t>Gurtner</t>
  </si>
  <si>
    <t xml:space="preserve">Sandro </t>
  </si>
  <si>
    <t>Lehmann</t>
  </si>
  <si>
    <t xml:space="preserve">Daniel </t>
  </si>
  <si>
    <t xml:space="preserve">Evelyne </t>
  </si>
  <si>
    <t>Leibundgut</t>
  </si>
  <si>
    <t xml:space="preserve">Philippe </t>
  </si>
  <si>
    <t>Marti</t>
  </si>
  <si>
    <t xml:space="preserve">Carlo </t>
  </si>
  <si>
    <t xml:space="preserve">Markus </t>
  </si>
  <si>
    <t>Merkle</t>
  </si>
  <si>
    <t xml:space="preserve">Christine </t>
  </si>
  <si>
    <t>Meyer</t>
  </si>
  <si>
    <t xml:space="preserve">Denise </t>
  </si>
  <si>
    <t xml:space="preserve">Ranieri </t>
  </si>
  <si>
    <t>Monteil</t>
  </si>
  <si>
    <t xml:space="preserve">Franziska </t>
  </si>
  <si>
    <t>Puccinno</t>
  </si>
  <si>
    <t xml:space="preserve">Martina </t>
  </si>
  <si>
    <t>Richiger</t>
  </si>
  <si>
    <t xml:space="preserve">Marc </t>
  </si>
  <si>
    <t>Ruffinen</t>
  </si>
  <si>
    <t xml:space="preserve">Patrick </t>
  </si>
  <si>
    <t>Russo</t>
  </si>
  <si>
    <t xml:space="preserve">Sigi </t>
  </si>
  <si>
    <t>Saritürk</t>
  </si>
  <si>
    <t xml:space="preserve">Barbara </t>
  </si>
  <si>
    <t>Scheidegger</t>
  </si>
  <si>
    <t>Schindler</t>
  </si>
  <si>
    <t xml:space="preserve">Therese </t>
  </si>
  <si>
    <t>Schmolke</t>
  </si>
  <si>
    <t>Schweizer</t>
  </si>
  <si>
    <t xml:space="preserve">Regula </t>
  </si>
  <si>
    <t>Siegenthaler</t>
  </si>
  <si>
    <t>Siegrist</t>
  </si>
  <si>
    <t xml:space="preserve">Erich </t>
  </si>
  <si>
    <t>Steiner</t>
  </si>
  <si>
    <t xml:space="preserve">Natalie </t>
  </si>
  <si>
    <t>Stettler</t>
  </si>
  <si>
    <t>Streiff</t>
  </si>
  <si>
    <t>Struss</t>
  </si>
  <si>
    <t>Ulmann</t>
  </si>
  <si>
    <t xml:space="preserve">Christoph </t>
  </si>
  <si>
    <t>Vidal</t>
  </si>
  <si>
    <t xml:space="preserve">Simone </t>
  </si>
  <si>
    <t>Wäfler</t>
  </si>
  <si>
    <t xml:space="preserve">Michel </t>
  </si>
  <si>
    <t>Walter</t>
  </si>
  <si>
    <t>Zenhäusern</t>
  </si>
  <si>
    <t>Zgouras</t>
  </si>
  <si>
    <t xml:space="preserve">Sarah </t>
  </si>
  <si>
    <t>Zürcher</t>
  </si>
  <si>
    <t xml:space="preserve">Manfred </t>
  </si>
  <si>
    <t>Wettkampf_2017</t>
  </si>
  <si>
    <t>Wettkampf_2018</t>
  </si>
  <si>
    <t>Wettkampf_2019</t>
  </si>
  <si>
    <t>Männer</t>
  </si>
  <si>
    <t>Frauen</t>
  </si>
  <si>
    <t>Alter</t>
  </si>
  <si>
    <t>Durchschnittsalter</t>
  </si>
  <si>
    <t>Doppelsäule?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</si>
</sst>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left" wrapText="1"/>
    </xf>
    <xf numFmtId="0" fontId="1" fillId="0" borderId="2" xfId="1" applyFont="1" applyFill="1" applyBorder="1" applyAlignment="1">
      <alignment horizontal="right" wrapText="1"/>
    </xf>
    <xf numFmtId="0" fontId="1" fillId="2" borderId="3" xfId="1" applyFont="1" applyFill="1" applyBorder="1" applyAlignment="1">
      <alignment horizontal="center"/>
    </xf>
    <xf numFmtId="0" fontId="1" fillId="2" borderId="0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164" fontId="0" fillId="0" borderId="0" xfId="0" applyNumberFormat="1" applyFill="1" applyBorder="1"/>
    <xf numFmtId="0" fontId="0" fillId="0" borderId="0" xfId="0" applyFill="1" applyBorder="1"/>
    <xf numFmtId="0" fontId="1" fillId="3" borderId="0" xfId="1" applyFont="1" applyFill="1" applyBorder="1" applyAlignment="1">
      <alignment horizontal="center"/>
    </xf>
  </cellXfs>
  <cellStyles count="2">
    <cellStyle name="Standard" xfId="0" builtinId="0"/>
    <cellStyle name="Standard_Tabelle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Blattschuss!$K$1:$L$1</c:f>
              <c:strCache>
                <c:ptCount val="2"/>
                <c:pt idx="0">
                  <c:v>Männer</c:v>
                </c:pt>
                <c:pt idx="1">
                  <c:v>Frauen</c:v>
                </c:pt>
              </c:strCache>
            </c:strRef>
          </c:cat>
          <c:val>
            <c:numRef>
              <c:f>Blattschuss!$K$2:$L$2</c:f>
              <c:numCache>
                <c:formatCode>0.0</c:formatCode>
                <c:ptCount val="2"/>
                <c:pt idx="0">
                  <c:v>34.827586206896555</c:v>
                </c:pt>
                <c:pt idx="1">
                  <c:v>35.263157894736842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F-40AC-8400-DAEBDDC4C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9815839"/>
        <c:axId val="70849535"/>
      </c:barChart>
      <c:catAx>
        <c:axId val="2019815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849535"/>
        <c:crosses val="autoZero"/>
        <c:auto val="1"/>
        <c:lblAlgn val="ctr"/>
        <c:lblOffset val="100"/>
        <c:noMultiLvlLbl val="0"/>
      </c:catAx>
      <c:valAx>
        <c:axId val="70849535"/>
        <c:scaling>
          <c:orientation val="minMax"/>
          <c:max val="36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198158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031-4CC3-9ACD-D24DF0FF5D3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031-4CC3-9ACD-D24DF0FF5D3C}"/>
              </c:ext>
            </c:extLst>
          </c:dPt>
          <c:cat>
            <c:strRef>
              <c:f>Blattschuss!$K$1:$L$1</c:f>
              <c:strCache>
                <c:ptCount val="2"/>
                <c:pt idx="0">
                  <c:v>Männer</c:v>
                </c:pt>
                <c:pt idx="1">
                  <c:v>Frauen</c:v>
                </c:pt>
              </c:strCache>
            </c:strRef>
          </c:cat>
          <c:val>
            <c:numRef>
              <c:f>Blattschuss!$K$2:$L$2</c:f>
              <c:numCache>
                <c:formatCode>0.0</c:formatCode>
                <c:ptCount val="2"/>
                <c:pt idx="0">
                  <c:v>34.827586206896555</c:v>
                </c:pt>
                <c:pt idx="1">
                  <c:v>35.263157894736842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0-4BD6-AE6A-E6CF1A0BF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5</xdr:row>
      <xdr:rowOff>42862</xdr:rowOff>
    </xdr:from>
    <xdr:to>
      <xdr:col>16</xdr:col>
      <xdr:colOff>28575</xdr:colOff>
      <xdr:row>22</xdr:row>
      <xdr:rowOff>33337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E348158-C565-4F84-9297-CEE8D7C3B0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</xdr:colOff>
      <xdr:row>22</xdr:row>
      <xdr:rowOff>90487</xdr:rowOff>
    </xdr:from>
    <xdr:to>
      <xdr:col>16</xdr:col>
      <xdr:colOff>33337</xdr:colOff>
      <xdr:row>39</xdr:row>
      <xdr:rowOff>80962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BC703951-A0DD-4524-8BFE-B123AED9F3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workbookViewId="0">
      <selection activeCell="T24" sqref="T24"/>
    </sheetView>
  </sheetViews>
  <sheetFormatPr baseColWidth="10" defaultRowHeight="12.75" x14ac:dyDescent="0.2"/>
  <cols>
    <col min="1" max="1" width="6.85546875" bestFit="1" customWidth="1"/>
    <col min="2" max="2" width="11.28515625" bestFit="1" customWidth="1"/>
    <col min="3" max="3" width="10.28515625" bestFit="1" customWidth="1"/>
    <col min="4" max="4" width="8.140625" bestFit="1" customWidth="1"/>
    <col min="5" max="7" width="14.5703125" bestFit="1" customWidth="1"/>
    <col min="9" max="9" width="16.140625" bestFit="1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89</v>
      </c>
      <c r="F1" s="1" t="s">
        <v>90</v>
      </c>
      <c r="G1" s="1" t="s">
        <v>91</v>
      </c>
      <c r="H1" s="4" t="s">
        <v>94</v>
      </c>
      <c r="I1" s="6" t="s">
        <v>95</v>
      </c>
      <c r="J1" s="6"/>
      <c r="K1" s="9" t="s">
        <v>92</v>
      </c>
      <c r="L1" s="5" t="s">
        <v>93</v>
      </c>
    </row>
    <row r="2" spans="1:12" x14ac:dyDescent="0.2">
      <c r="A2" s="2" t="s">
        <v>4</v>
      </c>
      <c r="B2" s="2" t="s">
        <v>5</v>
      </c>
      <c r="C2" s="2" t="s">
        <v>6</v>
      </c>
      <c r="D2" s="3">
        <v>1978</v>
      </c>
      <c r="E2" s="3">
        <v>986</v>
      </c>
      <c r="F2" s="3">
        <v>972</v>
      </c>
      <c r="G2" s="3">
        <v>983</v>
      </c>
      <c r="H2">
        <f t="shared" ref="H2:H49" si="0">2020-D2</f>
        <v>42</v>
      </c>
      <c r="I2" s="7">
        <f>AVERAGE(H2)</f>
        <v>42</v>
      </c>
      <c r="J2" s="7"/>
      <c r="K2" s="7">
        <f>AVERAGEIF(A2:A49,"Herr",H2:H49)</f>
        <v>34.827586206896555</v>
      </c>
      <c r="L2" s="7">
        <f>AVERAGEIF(A2:A49,"Frau",H2:H49)</f>
        <v>35.263157894736842</v>
      </c>
    </row>
    <row r="3" spans="1:12" x14ac:dyDescent="0.2">
      <c r="A3" s="2" t="s">
        <v>4</v>
      </c>
      <c r="B3" s="2" t="s">
        <v>7</v>
      </c>
      <c r="C3" s="2" t="s">
        <v>8</v>
      </c>
      <c r="D3" s="3">
        <v>2004</v>
      </c>
      <c r="E3" s="3">
        <v>895</v>
      </c>
      <c r="F3" s="3">
        <v>923</v>
      </c>
      <c r="G3" s="3">
        <v>912</v>
      </c>
      <c r="H3">
        <f t="shared" si="0"/>
        <v>16</v>
      </c>
      <c r="I3" s="7">
        <f>AVERAGE($H$2:H3)</f>
        <v>29</v>
      </c>
      <c r="J3" s="8"/>
      <c r="K3" s="8"/>
    </row>
    <row r="4" spans="1:12" x14ac:dyDescent="0.2">
      <c r="A4" s="2" t="s">
        <v>4</v>
      </c>
      <c r="B4" s="2" t="s">
        <v>9</v>
      </c>
      <c r="C4" s="2" t="s">
        <v>10</v>
      </c>
      <c r="D4" s="3">
        <v>1986</v>
      </c>
      <c r="E4" s="3">
        <v>941</v>
      </c>
      <c r="F4" s="3">
        <v>956</v>
      </c>
      <c r="G4" s="3">
        <v>928</v>
      </c>
      <c r="H4">
        <f t="shared" si="0"/>
        <v>34</v>
      </c>
      <c r="I4" s="7">
        <f>AVERAGE($H$2:H4)</f>
        <v>30.666666666666668</v>
      </c>
      <c r="J4" s="8"/>
      <c r="K4" s="8"/>
    </row>
    <row r="5" spans="1:12" x14ac:dyDescent="0.2">
      <c r="A5" s="2" t="s">
        <v>4</v>
      </c>
      <c r="B5" s="2" t="s">
        <v>14</v>
      </c>
      <c r="C5" s="2" t="s">
        <v>15</v>
      </c>
      <c r="D5" s="3">
        <v>2002</v>
      </c>
      <c r="E5" s="3">
        <v>761</v>
      </c>
      <c r="F5" s="3">
        <v>780</v>
      </c>
      <c r="G5" s="3">
        <v>817</v>
      </c>
      <c r="H5">
        <f t="shared" si="0"/>
        <v>18</v>
      </c>
      <c r="I5" s="7">
        <f>AVERAGE($H$2:H5)</f>
        <v>27.5</v>
      </c>
      <c r="J5" s="8"/>
      <c r="K5" s="8"/>
    </row>
    <row r="6" spans="1:12" x14ac:dyDescent="0.2">
      <c r="A6" s="2" t="s">
        <v>4</v>
      </c>
      <c r="B6" s="2" t="s">
        <v>22</v>
      </c>
      <c r="C6" s="2" t="s">
        <v>23</v>
      </c>
      <c r="D6" s="3">
        <v>1984</v>
      </c>
      <c r="E6" s="3">
        <v>657</v>
      </c>
      <c r="F6" s="3">
        <v>628</v>
      </c>
      <c r="G6" s="3">
        <v>678</v>
      </c>
      <c r="H6">
        <f t="shared" si="0"/>
        <v>36</v>
      </c>
      <c r="I6" s="7">
        <f>AVERAGE($H$2:H6)</f>
        <v>29.2</v>
      </c>
    </row>
    <row r="7" spans="1:12" x14ac:dyDescent="0.2">
      <c r="A7" s="2" t="s">
        <v>4</v>
      </c>
      <c r="B7" s="2" t="s">
        <v>26</v>
      </c>
      <c r="C7" s="2" t="s">
        <v>28</v>
      </c>
      <c r="D7" s="3">
        <v>1972</v>
      </c>
      <c r="E7" s="3">
        <v>672</v>
      </c>
      <c r="F7" s="3">
        <v>687</v>
      </c>
      <c r="G7" s="3">
        <v>656</v>
      </c>
      <c r="H7">
        <f t="shared" si="0"/>
        <v>48</v>
      </c>
      <c r="I7" s="7">
        <f>AVERAGE($H$2:H7)</f>
        <v>32.333333333333336</v>
      </c>
    </row>
    <row r="8" spans="1:12" x14ac:dyDescent="0.2">
      <c r="A8" s="2" t="s">
        <v>4</v>
      </c>
      <c r="B8" s="2" t="s">
        <v>26</v>
      </c>
      <c r="C8" s="2" t="s">
        <v>29</v>
      </c>
      <c r="D8" s="3">
        <v>1969</v>
      </c>
      <c r="E8" s="3">
        <v>856</v>
      </c>
      <c r="F8" s="3">
        <v>844</v>
      </c>
      <c r="G8" s="3">
        <v>879</v>
      </c>
      <c r="H8">
        <f t="shared" si="0"/>
        <v>51</v>
      </c>
      <c r="I8" s="7">
        <f>AVERAGE($H$2:H8)</f>
        <v>35</v>
      </c>
    </row>
    <row r="9" spans="1:12" x14ac:dyDescent="0.2">
      <c r="A9" s="2" t="s">
        <v>4</v>
      </c>
      <c r="B9" s="2" t="s">
        <v>30</v>
      </c>
      <c r="C9" s="2" t="s">
        <v>31</v>
      </c>
      <c r="D9" s="3">
        <v>1986</v>
      </c>
      <c r="E9" s="3">
        <v>974</v>
      </c>
      <c r="F9" s="3">
        <v>875</v>
      </c>
      <c r="G9" s="3">
        <v>956</v>
      </c>
      <c r="H9">
        <f t="shared" si="0"/>
        <v>34</v>
      </c>
      <c r="I9" s="7">
        <f>AVERAGE($H$2:H9)</f>
        <v>34.875</v>
      </c>
    </row>
    <row r="10" spans="1:12" x14ac:dyDescent="0.2">
      <c r="A10" s="2" t="s">
        <v>4</v>
      </c>
      <c r="B10" s="2" t="s">
        <v>32</v>
      </c>
      <c r="C10" s="2" t="s">
        <v>33</v>
      </c>
      <c r="D10" s="3">
        <v>1972</v>
      </c>
      <c r="E10" s="3">
        <v>980</v>
      </c>
      <c r="F10" s="3">
        <v>966</v>
      </c>
      <c r="G10" s="3">
        <v>978</v>
      </c>
      <c r="H10">
        <f t="shared" si="0"/>
        <v>48</v>
      </c>
      <c r="I10" s="7">
        <f>AVERAGE($H$2:H10)</f>
        <v>36.333333333333336</v>
      </c>
    </row>
    <row r="11" spans="1:12" x14ac:dyDescent="0.2">
      <c r="A11" s="2" t="s">
        <v>4</v>
      </c>
      <c r="B11" s="2" t="s">
        <v>36</v>
      </c>
      <c r="C11" s="2" t="s">
        <v>37</v>
      </c>
      <c r="D11" s="3">
        <v>1980</v>
      </c>
      <c r="E11" s="3">
        <v>900</v>
      </c>
      <c r="F11" s="3">
        <v>943</v>
      </c>
      <c r="G11" s="3">
        <v>922</v>
      </c>
      <c r="H11">
        <f t="shared" si="0"/>
        <v>40</v>
      </c>
      <c r="I11" s="7">
        <f>AVERAGE($H$2:H11)</f>
        <v>36.700000000000003</v>
      </c>
    </row>
    <row r="12" spans="1:12" x14ac:dyDescent="0.2">
      <c r="A12" s="2" t="s">
        <v>4</v>
      </c>
      <c r="B12" s="2" t="s">
        <v>38</v>
      </c>
      <c r="C12" s="2" t="s">
        <v>39</v>
      </c>
      <c r="D12" s="3">
        <v>1986</v>
      </c>
      <c r="E12" s="3">
        <v>678</v>
      </c>
      <c r="F12" s="3">
        <v>723</v>
      </c>
      <c r="G12" s="3">
        <v>766</v>
      </c>
      <c r="H12">
        <f t="shared" si="0"/>
        <v>34</v>
      </c>
      <c r="I12" s="7">
        <f>AVERAGE($H$2:H12)</f>
        <v>36.454545454545453</v>
      </c>
    </row>
    <row r="13" spans="1:12" x14ac:dyDescent="0.2">
      <c r="A13" s="2" t="s">
        <v>4</v>
      </c>
      <c r="B13" s="2" t="s">
        <v>41</v>
      </c>
      <c r="C13" s="2" t="s">
        <v>42</v>
      </c>
      <c r="D13" s="3">
        <v>2001</v>
      </c>
      <c r="E13" s="3">
        <v>859</v>
      </c>
      <c r="F13" s="3">
        <v>844</v>
      </c>
      <c r="G13" s="3">
        <v>887</v>
      </c>
      <c r="H13">
        <f t="shared" si="0"/>
        <v>19</v>
      </c>
      <c r="I13" s="7">
        <f>AVERAGE($H$2:H13)</f>
        <v>35</v>
      </c>
    </row>
    <row r="14" spans="1:12" x14ac:dyDescent="0.2">
      <c r="A14" s="2" t="s">
        <v>4</v>
      </c>
      <c r="B14" s="2" t="s">
        <v>43</v>
      </c>
      <c r="C14" s="2" t="s">
        <v>44</v>
      </c>
      <c r="D14" s="3">
        <v>1986</v>
      </c>
      <c r="E14" s="3">
        <v>991</v>
      </c>
      <c r="F14" s="3">
        <v>990</v>
      </c>
      <c r="G14" s="3">
        <v>992</v>
      </c>
      <c r="H14">
        <f t="shared" si="0"/>
        <v>34</v>
      </c>
      <c r="I14" s="7">
        <f>AVERAGE($H$2:H14)</f>
        <v>34.92307692307692</v>
      </c>
    </row>
    <row r="15" spans="1:12" x14ac:dyDescent="0.2">
      <c r="A15" s="2" t="s">
        <v>4</v>
      </c>
      <c r="B15" s="2" t="s">
        <v>43</v>
      </c>
      <c r="C15" s="2" t="s">
        <v>45</v>
      </c>
      <c r="D15" s="3">
        <v>1994</v>
      </c>
      <c r="E15" s="3">
        <v>893</v>
      </c>
      <c r="F15" s="3">
        <v>901</v>
      </c>
      <c r="G15" s="3">
        <v>878</v>
      </c>
      <c r="H15">
        <f t="shared" si="0"/>
        <v>26</v>
      </c>
      <c r="I15" s="7">
        <f>AVERAGE($H$2:H15)</f>
        <v>34.285714285714285</v>
      </c>
    </row>
    <row r="16" spans="1:12" x14ac:dyDescent="0.2">
      <c r="A16" s="2" t="s">
        <v>4</v>
      </c>
      <c r="B16" s="2" t="s">
        <v>55</v>
      </c>
      <c r="C16" s="2" t="s">
        <v>56</v>
      </c>
      <c r="D16" s="3">
        <v>1983</v>
      </c>
      <c r="E16" s="3">
        <v>978</v>
      </c>
      <c r="F16" s="3">
        <v>964</v>
      </c>
      <c r="G16" s="3">
        <v>980</v>
      </c>
      <c r="H16">
        <f t="shared" si="0"/>
        <v>37</v>
      </c>
      <c r="I16" s="7">
        <f>AVERAGE($H$2:H16)</f>
        <v>34.466666666666669</v>
      </c>
    </row>
    <row r="17" spans="1:9" x14ac:dyDescent="0.2">
      <c r="A17" s="2" t="s">
        <v>4</v>
      </c>
      <c r="B17" s="2" t="s">
        <v>57</v>
      </c>
      <c r="C17" s="2" t="s">
        <v>58</v>
      </c>
      <c r="D17" s="3">
        <v>1973</v>
      </c>
      <c r="E17" s="3">
        <v>973</v>
      </c>
      <c r="F17" s="3">
        <v>974</v>
      </c>
      <c r="G17" s="3">
        <v>971</v>
      </c>
      <c r="H17">
        <f t="shared" si="0"/>
        <v>47</v>
      </c>
      <c r="I17" s="7">
        <f>AVERAGE($H$2:H17)</f>
        <v>35.25</v>
      </c>
    </row>
    <row r="18" spans="1:9" x14ac:dyDescent="0.2">
      <c r="A18" s="2" t="s">
        <v>4</v>
      </c>
      <c r="B18" s="2" t="s">
        <v>59</v>
      </c>
      <c r="C18" s="2" t="s">
        <v>60</v>
      </c>
      <c r="D18" s="3">
        <v>1982</v>
      </c>
      <c r="E18" s="3">
        <v>780</v>
      </c>
      <c r="F18" s="3">
        <v>754</v>
      </c>
      <c r="G18" s="3">
        <v>834</v>
      </c>
      <c r="H18">
        <f t="shared" si="0"/>
        <v>38</v>
      </c>
      <c r="I18" s="7">
        <f>AVERAGE($H$2:H18)</f>
        <v>35.411764705882355</v>
      </c>
    </row>
    <row r="19" spans="1:9" x14ac:dyDescent="0.2">
      <c r="A19" s="2" t="s">
        <v>4</v>
      </c>
      <c r="B19" s="2" t="s">
        <v>63</v>
      </c>
      <c r="C19" s="2" t="s">
        <v>8</v>
      </c>
      <c r="D19" s="3">
        <v>1999</v>
      </c>
      <c r="E19" s="3">
        <v>765</v>
      </c>
      <c r="F19" s="3">
        <v>743</v>
      </c>
      <c r="G19" s="3">
        <v>844</v>
      </c>
      <c r="H19">
        <f t="shared" si="0"/>
        <v>21</v>
      </c>
      <c r="I19" s="7">
        <f>AVERAGE($H$2:H19)</f>
        <v>34.611111111111114</v>
      </c>
    </row>
    <row r="20" spans="1:9" x14ac:dyDescent="0.2">
      <c r="A20" s="2" t="s">
        <v>4</v>
      </c>
      <c r="B20" s="2" t="s">
        <v>66</v>
      </c>
      <c r="C20" s="2" t="s">
        <v>39</v>
      </c>
      <c r="D20" s="3">
        <v>1974</v>
      </c>
      <c r="E20" s="3">
        <v>901</v>
      </c>
      <c r="F20" s="3">
        <v>881</v>
      </c>
      <c r="G20" s="3">
        <v>876</v>
      </c>
      <c r="H20">
        <f t="shared" si="0"/>
        <v>46</v>
      </c>
      <c r="I20" s="7">
        <f>AVERAGE($H$2:H20)</f>
        <v>35.210526315789473</v>
      </c>
    </row>
    <row r="21" spans="1:9" x14ac:dyDescent="0.2">
      <c r="A21" s="2" t="s">
        <v>4</v>
      </c>
      <c r="B21" s="2" t="s">
        <v>69</v>
      </c>
      <c r="C21" s="2" t="s">
        <v>23</v>
      </c>
      <c r="D21" s="3">
        <v>1973</v>
      </c>
      <c r="E21" s="3">
        <v>781</v>
      </c>
      <c r="F21" s="3">
        <v>823</v>
      </c>
      <c r="G21" s="3">
        <v>801</v>
      </c>
      <c r="H21">
        <f t="shared" si="0"/>
        <v>47</v>
      </c>
      <c r="I21" s="7">
        <f>AVERAGE($H$2:H21)</f>
        <v>35.799999999999997</v>
      </c>
    </row>
    <row r="22" spans="1:9" x14ac:dyDescent="0.2">
      <c r="A22" s="2" t="s">
        <v>4</v>
      </c>
      <c r="B22" s="2" t="s">
        <v>70</v>
      </c>
      <c r="C22" s="2" t="s">
        <v>71</v>
      </c>
      <c r="D22" s="3">
        <v>1968</v>
      </c>
      <c r="E22" s="3">
        <v>824</v>
      </c>
      <c r="F22" s="3">
        <v>812</v>
      </c>
      <c r="G22" s="3">
        <v>879</v>
      </c>
      <c r="H22">
        <f t="shared" si="0"/>
        <v>52</v>
      </c>
      <c r="I22" s="7">
        <f>AVERAGE($H$2:H22)</f>
        <v>36.571428571428569</v>
      </c>
    </row>
    <row r="23" spans="1:9" x14ac:dyDescent="0.2">
      <c r="A23" s="2" t="s">
        <v>4</v>
      </c>
      <c r="B23" s="2" t="s">
        <v>74</v>
      </c>
      <c r="C23" s="2" t="s">
        <v>58</v>
      </c>
      <c r="D23" s="3">
        <v>1991</v>
      </c>
      <c r="E23" s="3">
        <v>901</v>
      </c>
      <c r="F23" s="3">
        <v>893</v>
      </c>
      <c r="G23" s="3">
        <v>934</v>
      </c>
      <c r="H23">
        <f t="shared" si="0"/>
        <v>29</v>
      </c>
      <c r="I23" s="7">
        <f>AVERAGE($H$2:H23)</f>
        <v>36.227272727272727</v>
      </c>
    </row>
    <row r="24" spans="1:9" x14ac:dyDescent="0.2">
      <c r="A24" s="2" t="s">
        <v>4</v>
      </c>
      <c r="B24" s="2" t="s">
        <v>75</v>
      </c>
      <c r="C24" s="2" t="s">
        <v>45</v>
      </c>
      <c r="D24" s="3">
        <v>2002</v>
      </c>
      <c r="E24" s="3">
        <v>845</v>
      </c>
      <c r="F24" s="3">
        <v>879</v>
      </c>
      <c r="G24" s="3">
        <v>895</v>
      </c>
      <c r="H24">
        <f t="shared" si="0"/>
        <v>18</v>
      </c>
      <c r="I24" s="7">
        <f>AVERAGE($H$2:H24)</f>
        <v>35.434782608695649</v>
      </c>
    </row>
    <row r="25" spans="1:9" x14ac:dyDescent="0.2">
      <c r="A25" s="2" t="s">
        <v>4</v>
      </c>
      <c r="B25" s="2" t="s">
        <v>76</v>
      </c>
      <c r="C25" s="2" t="s">
        <v>58</v>
      </c>
      <c r="D25" s="3">
        <v>1991</v>
      </c>
      <c r="E25" s="3">
        <v>567</v>
      </c>
      <c r="F25" s="3">
        <v>712</v>
      </c>
      <c r="G25" s="3">
        <v>654</v>
      </c>
      <c r="H25">
        <f t="shared" si="0"/>
        <v>29</v>
      </c>
      <c r="I25" s="7">
        <f>AVERAGE($H$2:H25)</f>
        <v>35.166666666666664</v>
      </c>
    </row>
    <row r="26" spans="1:9" x14ac:dyDescent="0.2">
      <c r="A26" s="2" t="s">
        <v>4</v>
      </c>
      <c r="B26" s="2" t="s">
        <v>77</v>
      </c>
      <c r="C26" s="2" t="s">
        <v>78</v>
      </c>
      <c r="D26" s="3">
        <v>1987</v>
      </c>
      <c r="E26" s="3">
        <v>894</v>
      </c>
      <c r="F26" s="3">
        <v>902</v>
      </c>
      <c r="G26" s="3">
        <v>898</v>
      </c>
      <c r="H26">
        <f t="shared" si="0"/>
        <v>33</v>
      </c>
      <c r="I26" s="7">
        <f>AVERAGE($H$2:H26)</f>
        <v>35.08</v>
      </c>
    </row>
    <row r="27" spans="1:9" x14ac:dyDescent="0.2">
      <c r="A27" s="2" t="s">
        <v>4</v>
      </c>
      <c r="B27" s="2" t="s">
        <v>81</v>
      </c>
      <c r="C27" s="2" t="s">
        <v>82</v>
      </c>
      <c r="D27" s="3">
        <v>1969</v>
      </c>
      <c r="E27" s="3">
        <v>923</v>
      </c>
      <c r="F27" s="3">
        <v>945</v>
      </c>
      <c r="G27" s="3">
        <v>918</v>
      </c>
      <c r="H27">
        <f t="shared" si="0"/>
        <v>51</v>
      </c>
      <c r="I27" s="7">
        <f>AVERAGE($H$2:H27)</f>
        <v>35.692307692307693</v>
      </c>
    </row>
    <row r="28" spans="1:9" x14ac:dyDescent="0.2">
      <c r="A28" s="2" t="s">
        <v>4</v>
      </c>
      <c r="B28" s="2" t="s">
        <v>83</v>
      </c>
      <c r="C28" s="2" t="s">
        <v>33</v>
      </c>
      <c r="D28" s="3">
        <v>1995</v>
      </c>
      <c r="E28" s="3">
        <v>870</v>
      </c>
      <c r="F28" s="3">
        <v>834</v>
      </c>
      <c r="G28" s="3">
        <v>881</v>
      </c>
      <c r="H28">
        <f t="shared" si="0"/>
        <v>25</v>
      </c>
      <c r="I28" s="7">
        <f>AVERAGE($H$2:H28)</f>
        <v>35.296296296296298</v>
      </c>
    </row>
    <row r="29" spans="1:9" x14ac:dyDescent="0.2">
      <c r="A29" s="2" t="s">
        <v>4</v>
      </c>
      <c r="B29" s="2" t="s">
        <v>84</v>
      </c>
      <c r="C29" s="2" t="s">
        <v>45</v>
      </c>
      <c r="D29" s="3">
        <v>1995</v>
      </c>
      <c r="E29" s="3">
        <v>962</v>
      </c>
      <c r="F29" s="3">
        <v>958</v>
      </c>
      <c r="G29" s="3">
        <v>974</v>
      </c>
      <c r="H29">
        <f t="shared" si="0"/>
        <v>25</v>
      </c>
      <c r="I29" s="7">
        <f>AVERAGE($H$2:H29)</f>
        <v>34.928571428571431</v>
      </c>
    </row>
    <row r="30" spans="1:9" x14ac:dyDescent="0.2">
      <c r="A30" s="2" t="s">
        <v>4</v>
      </c>
      <c r="B30" s="2" t="s">
        <v>87</v>
      </c>
      <c r="C30" s="2" t="s">
        <v>88</v>
      </c>
      <c r="D30" s="3">
        <v>1988</v>
      </c>
      <c r="E30" s="3">
        <v>879</v>
      </c>
      <c r="F30" s="3">
        <v>891</v>
      </c>
      <c r="G30" s="3">
        <v>915</v>
      </c>
      <c r="H30">
        <f t="shared" si="0"/>
        <v>32</v>
      </c>
      <c r="I30" s="7">
        <f>AVERAGE($H$2:H30)</f>
        <v>34.827586206896555</v>
      </c>
    </row>
    <row r="31" spans="1:9" x14ac:dyDescent="0.2">
      <c r="A31" s="2" t="s">
        <v>11</v>
      </c>
      <c r="B31" s="2" t="s">
        <v>12</v>
      </c>
      <c r="C31" s="2" t="s">
        <v>13</v>
      </c>
      <c r="D31" s="3">
        <v>1979</v>
      </c>
      <c r="E31" s="3">
        <v>891</v>
      </c>
      <c r="F31" s="3">
        <v>887</v>
      </c>
      <c r="G31" s="3">
        <v>823</v>
      </c>
      <c r="H31">
        <f t="shared" si="0"/>
        <v>41</v>
      </c>
      <c r="I31" s="7">
        <f>AVERAGE($H$2:H31)</f>
        <v>35.033333333333331</v>
      </c>
    </row>
    <row r="32" spans="1:9" x14ac:dyDescent="0.2">
      <c r="A32" s="2" t="s">
        <v>11</v>
      </c>
      <c r="B32" s="2" t="s">
        <v>16</v>
      </c>
      <c r="C32" s="2" t="s">
        <v>17</v>
      </c>
      <c r="D32" s="3">
        <v>1997</v>
      </c>
      <c r="E32" s="3">
        <v>976</v>
      </c>
      <c r="F32" s="3">
        <v>965</v>
      </c>
      <c r="G32" s="3">
        <v>968</v>
      </c>
      <c r="H32">
        <f t="shared" si="0"/>
        <v>23</v>
      </c>
      <c r="I32" s="7">
        <f>AVERAGE($H$2:H32)</f>
        <v>34.645161290322584</v>
      </c>
    </row>
    <row r="33" spans="1:12" x14ac:dyDescent="0.2">
      <c r="A33" s="2" t="s">
        <v>11</v>
      </c>
      <c r="B33" s="2" t="s">
        <v>18</v>
      </c>
      <c r="C33" s="2" t="s">
        <v>19</v>
      </c>
      <c r="D33" s="3">
        <v>1988</v>
      </c>
      <c r="E33" s="3">
        <v>910</v>
      </c>
      <c r="F33" s="3">
        <v>951</v>
      </c>
      <c r="G33" s="3">
        <v>912</v>
      </c>
      <c r="H33">
        <f t="shared" si="0"/>
        <v>32</v>
      </c>
      <c r="I33" s="7">
        <f>AVERAGE($H$2:H33)</f>
        <v>34.5625</v>
      </c>
    </row>
    <row r="34" spans="1:12" x14ac:dyDescent="0.2">
      <c r="A34" s="2" t="s">
        <v>11</v>
      </c>
      <c r="B34" s="2" t="s">
        <v>20</v>
      </c>
      <c r="C34" s="2" t="s">
        <v>21</v>
      </c>
      <c r="D34" s="3">
        <v>1997</v>
      </c>
      <c r="E34" s="3">
        <v>921</v>
      </c>
      <c r="F34" s="3">
        <v>934</v>
      </c>
      <c r="G34" s="3">
        <v>956</v>
      </c>
      <c r="H34">
        <f t="shared" si="0"/>
        <v>23</v>
      </c>
      <c r="I34" s="7">
        <f>AVERAGE($H$2:H34)</f>
        <v>34.212121212121211</v>
      </c>
    </row>
    <row r="35" spans="1:12" x14ac:dyDescent="0.2">
      <c r="A35" s="2" t="s">
        <v>11</v>
      </c>
      <c r="B35" s="2" t="s">
        <v>24</v>
      </c>
      <c r="C35" s="2" t="s">
        <v>25</v>
      </c>
      <c r="D35" s="3">
        <v>1976</v>
      </c>
      <c r="E35" s="3">
        <v>560</v>
      </c>
      <c r="F35" s="3">
        <v>680</v>
      </c>
      <c r="G35" s="3">
        <v>711</v>
      </c>
      <c r="H35">
        <f t="shared" si="0"/>
        <v>44</v>
      </c>
      <c r="I35" s="7">
        <f>AVERAGE($H$2:H35)</f>
        <v>34.5</v>
      </c>
    </row>
    <row r="36" spans="1:12" x14ac:dyDescent="0.2">
      <c r="A36" s="2" t="s">
        <v>11</v>
      </c>
      <c r="B36" s="2" t="s">
        <v>26</v>
      </c>
      <c r="C36" s="2" t="s">
        <v>27</v>
      </c>
      <c r="D36" s="3">
        <v>1987</v>
      </c>
      <c r="E36" s="3">
        <v>733</v>
      </c>
      <c r="F36" s="3">
        <v>798</v>
      </c>
      <c r="G36" s="3">
        <v>822</v>
      </c>
      <c r="H36">
        <f t="shared" si="0"/>
        <v>33</v>
      </c>
      <c r="I36" s="7">
        <f>AVERAGE($H$2:H36)</f>
        <v>34.457142857142856</v>
      </c>
    </row>
    <row r="37" spans="1:12" x14ac:dyDescent="0.2">
      <c r="A37" s="2" t="s">
        <v>11</v>
      </c>
      <c r="B37" s="2" t="s">
        <v>34</v>
      </c>
      <c r="C37" s="2" t="s">
        <v>35</v>
      </c>
      <c r="D37" s="3">
        <v>1986</v>
      </c>
      <c r="E37" s="3">
        <v>879</v>
      </c>
      <c r="F37" s="3">
        <v>856</v>
      </c>
      <c r="G37" s="3">
        <v>882</v>
      </c>
      <c r="H37">
        <f t="shared" si="0"/>
        <v>34</v>
      </c>
      <c r="I37" s="7">
        <f>AVERAGE($H$2:H37)</f>
        <v>34.444444444444443</v>
      </c>
    </row>
    <row r="38" spans="1:12" x14ac:dyDescent="0.2">
      <c r="A38" s="2" t="s">
        <v>11</v>
      </c>
      <c r="B38" s="2" t="s">
        <v>38</v>
      </c>
      <c r="C38" s="2" t="s">
        <v>40</v>
      </c>
      <c r="D38" s="3">
        <v>2000</v>
      </c>
      <c r="E38" s="3">
        <v>647</v>
      </c>
      <c r="F38" s="3">
        <v>538</v>
      </c>
      <c r="G38" s="3">
        <v>698</v>
      </c>
      <c r="H38">
        <f t="shared" si="0"/>
        <v>20</v>
      </c>
      <c r="I38" s="7">
        <f>AVERAGE($H$2:H38)</f>
        <v>34.054054054054056</v>
      </c>
    </row>
    <row r="39" spans="1:12" x14ac:dyDescent="0.2">
      <c r="A39" s="2" t="s">
        <v>11</v>
      </c>
      <c r="B39" s="2" t="s">
        <v>46</v>
      </c>
      <c r="C39" s="2" t="s">
        <v>47</v>
      </c>
      <c r="D39" s="3">
        <v>1988</v>
      </c>
      <c r="E39" s="3">
        <v>943</v>
      </c>
      <c r="F39" s="3">
        <v>947</v>
      </c>
      <c r="G39" s="3">
        <v>954</v>
      </c>
      <c r="H39">
        <f t="shared" si="0"/>
        <v>32</v>
      </c>
      <c r="I39" s="7">
        <f>AVERAGE($H$2:H39)</f>
        <v>34</v>
      </c>
    </row>
    <row r="40" spans="1:12" x14ac:dyDescent="0.2">
      <c r="A40" s="2" t="s">
        <v>11</v>
      </c>
      <c r="B40" s="2" t="s">
        <v>48</v>
      </c>
      <c r="C40" s="2" t="s">
        <v>49</v>
      </c>
      <c r="D40" s="3">
        <v>1975</v>
      </c>
      <c r="E40" s="3">
        <v>812</v>
      </c>
      <c r="F40" s="3">
        <v>834</v>
      </c>
      <c r="G40" s="3">
        <v>856</v>
      </c>
      <c r="H40">
        <f t="shared" si="0"/>
        <v>45</v>
      </c>
      <c r="I40" s="7">
        <f>AVERAGE($H$2:H40)</f>
        <v>34.282051282051285</v>
      </c>
    </row>
    <row r="41" spans="1:12" x14ac:dyDescent="0.2">
      <c r="A41" s="2" t="s">
        <v>11</v>
      </c>
      <c r="B41" s="2" t="s">
        <v>48</v>
      </c>
      <c r="C41" s="2" t="s">
        <v>50</v>
      </c>
      <c r="D41" s="3">
        <v>1978</v>
      </c>
      <c r="E41" s="3">
        <v>870</v>
      </c>
      <c r="F41" s="3">
        <v>888</v>
      </c>
      <c r="G41" s="3">
        <v>865</v>
      </c>
      <c r="H41">
        <f t="shared" si="0"/>
        <v>42</v>
      </c>
      <c r="I41" s="7">
        <f>AVERAGE($H$2:H41)</f>
        <v>34.475000000000001</v>
      </c>
    </row>
    <row r="42" spans="1:12" x14ac:dyDescent="0.2">
      <c r="A42" s="2" t="s">
        <v>11</v>
      </c>
      <c r="B42" s="2" t="s">
        <v>51</v>
      </c>
      <c r="C42" s="2" t="s">
        <v>52</v>
      </c>
      <c r="D42" s="3">
        <v>1981</v>
      </c>
      <c r="E42" s="3">
        <v>982</v>
      </c>
      <c r="F42" s="3">
        <v>980</v>
      </c>
      <c r="G42" s="3">
        <v>981</v>
      </c>
      <c r="H42">
        <f t="shared" si="0"/>
        <v>39</v>
      </c>
      <c r="I42" s="7">
        <f>AVERAGE($H$2:H42)</f>
        <v>34.585365853658537</v>
      </c>
    </row>
    <row r="43" spans="1:12" x14ac:dyDescent="0.2">
      <c r="A43" s="2" t="s">
        <v>11</v>
      </c>
      <c r="B43" s="2" t="s">
        <v>53</v>
      </c>
      <c r="C43" s="2" t="s">
        <v>54</v>
      </c>
      <c r="D43" s="3">
        <v>1985</v>
      </c>
      <c r="E43" s="3">
        <v>965</v>
      </c>
      <c r="F43" s="3">
        <v>970</v>
      </c>
      <c r="G43" s="3">
        <v>968</v>
      </c>
      <c r="H43">
        <f t="shared" si="0"/>
        <v>35</v>
      </c>
      <c r="I43" s="7">
        <f>AVERAGE($H$2:H43)</f>
        <v>34.595238095238095</v>
      </c>
    </row>
    <row r="44" spans="1:12" x14ac:dyDescent="0.2">
      <c r="A44" s="2" t="s">
        <v>11</v>
      </c>
      <c r="B44" s="2" t="s">
        <v>61</v>
      </c>
      <c r="C44" s="2" t="s">
        <v>62</v>
      </c>
      <c r="D44" s="3">
        <v>1996</v>
      </c>
      <c r="E44" s="3">
        <v>811</v>
      </c>
      <c r="F44" s="3">
        <v>834</v>
      </c>
      <c r="G44" s="3">
        <v>828</v>
      </c>
      <c r="H44">
        <f t="shared" si="0"/>
        <v>24</v>
      </c>
      <c r="I44" s="7">
        <f>AVERAGE($H$2:H44)</f>
        <v>34.348837209302324</v>
      </c>
      <c r="L44" t="s">
        <v>96</v>
      </c>
    </row>
    <row r="45" spans="1:12" x14ac:dyDescent="0.2">
      <c r="A45" s="2" t="s">
        <v>11</v>
      </c>
      <c r="B45" s="2" t="s">
        <v>64</v>
      </c>
      <c r="C45" s="2" t="s">
        <v>65</v>
      </c>
      <c r="D45" s="3">
        <v>1984</v>
      </c>
      <c r="E45" s="3">
        <v>963</v>
      </c>
      <c r="F45" s="3">
        <v>971</v>
      </c>
      <c r="G45" s="3">
        <v>976</v>
      </c>
      <c r="H45">
        <f t="shared" si="0"/>
        <v>36</v>
      </c>
      <c r="I45" s="7">
        <f>AVERAGE($H$2:H45)</f>
        <v>34.386363636363633</v>
      </c>
    </row>
    <row r="46" spans="1:12" x14ac:dyDescent="0.2">
      <c r="A46" s="2" t="s">
        <v>11</v>
      </c>
      <c r="B46" s="2" t="s">
        <v>67</v>
      </c>
      <c r="C46" s="2" t="s">
        <v>68</v>
      </c>
      <c r="D46" s="3">
        <v>1981</v>
      </c>
      <c r="E46" s="3">
        <v>769</v>
      </c>
      <c r="F46" s="3">
        <v>874</v>
      </c>
      <c r="G46" s="3">
        <v>843</v>
      </c>
      <c r="H46">
        <f t="shared" si="0"/>
        <v>39</v>
      </c>
      <c r="I46" s="7">
        <f>AVERAGE($H$2:H46)</f>
        <v>34.488888888888887</v>
      </c>
    </row>
    <row r="47" spans="1:12" x14ac:dyDescent="0.2">
      <c r="A47" s="2" t="s">
        <v>11</v>
      </c>
      <c r="B47" s="2" t="s">
        <v>72</v>
      </c>
      <c r="C47" s="2" t="s">
        <v>73</v>
      </c>
      <c r="D47" s="3">
        <v>1970</v>
      </c>
      <c r="E47" s="3">
        <v>951</v>
      </c>
      <c r="F47" s="3">
        <v>912</v>
      </c>
      <c r="G47" s="3">
        <v>923</v>
      </c>
      <c r="H47">
        <f t="shared" si="0"/>
        <v>50</v>
      </c>
      <c r="I47" s="7">
        <f>AVERAGE($H$2:H47)</f>
        <v>34.826086956521742</v>
      </c>
    </row>
    <row r="48" spans="1:12" x14ac:dyDescent="0.2">
      <c r="A48" s="2" t="s">
        <v>11</v>
      </c>
      <c r="B48" s="2" t="s">
        <v>79</v>
      </c>
      <c r="C48" s="2" t="s">
        <v>80</v>
      </c>
      <c r="D48" s="3">
        <v>1981</v>
      </c>
      <c r="E48" s="3">
        <v>859</v>
      </c>
      <c r="F48" s="3">
        <v>834</v>
      </c>
      <c r="G48" s="3">
        <v>874</v>
      </c>
      <c r="H48">
        <f t="shared" si="0"/>
        <v>39</v>
      </c>
      <c r="I48" s="7">
        <f>AVERAGE($H$2:H48)</f>
        <v>34.914893617021278</v>
      </c>
    </row>
    <row r="49" spans="1:9" x14ac:dyDescent="0.2">
      <c r="A49" s="2" t="s">
        <v>11</v>
      </c>
      <c r="B49" s="2" t="s">
        <v>85</v>
      </c>
      <c r="C49" s="2" t="s">
        <v>86</v>
      </c>
      <c r="D49" s="3">
        <v>1981</v>
      </c>
      <c r="E49" s="3">
        <v>761</v>
      </c>
      <c r="F49" s="3">
        <v>712</v>
      </c>
      <c r="G49" s="3">
        <v>758</v>
      </c>
      <c r="H49">
        <f t="shared" si="0"/>
        <v>39</v>
      </c>
      <c r="I49" s="7">
        <f>AVERAGE($H$2:H49)</f>
        <v>35</v>
      </c>
    </row>
  </sheetData>
  <autoFilter ref="A1:H49" xr:uid="{75A8D0EA-32C1-425F-89B3-7B804CFD0F33}">
    <sortState xmlns:xlrd2="http://schemas.microsoft.com/office/spreadsheetml/2017/richdata2" ref="A2:H49">
      <sortCondition descending="1" ref="A2:A49"/>
    </sortState>
  </autoFilter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Blattschuss</vt:lpstr>
    </vt:vector>
  </TitlesOfParts>
  <Company>WISS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 Panico</cp:lastModifiedBy>
  <dcterms:created xsi:type="dcterms:W3CDTF">2002-11-13T16:00:50Z</dcterms:created>
  <dcterms:modified xsi:type="dcterms:W3CDTF">2020-12-03T19:07:36Z</dcterms:modified>
</cp:coreProperties>
</file>